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5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<sst xmlns="http://schemas.openxmlformats.org/spreadsheetml/2006/main" count="41" uniqueCount="40">
  <si>
    <r>
      <t>2021年农村经济基本情况统计表</t>
    </r>
    <r>
      <rPr>
        <sz val="11"/>
        <rFont val="仿宋_GB2312"/>
        <family val="3"/>
        <charset val="134"/>
      </rPr>
      <t xml:space="preserve">  </t>
    </r>
    <r>
      <rPr>
        <sz val="22"/>
        <rFont val="仿宋_GB2312"/>
        <family val="3"/>
        <charset val="134"/>
      </rPr>
      <t>（1）</t>
    </r>
    <r>
      <rPr>
        <sz val="11"/>
        <rFont val="仿宋_GB2312"/>
        <family val="3"/>
        <charset val="134"/>
      </rPr>
      <t xml:space="preserve">      </t>
    </r>
  </si>
  <si>
    <t xml:space="preserve"> 单位：人</t>
  </si>
  <si>
    <t xml:space="preserve">    项目
村名</t>
  </si>
  <si>
    <t>2020年总户数</t>
  </si>
  <si>
    <t>当年新增户数</t>
  </si>
  <si>
    <t>搬进户数</t>
  </si>
  <si>
    <t>搬出户数</t>
  </si>
  <si>
    <t>户数增减率%</t>
  </si>
  <si>
    <t>2021年总户数</t>
  </si>
  <si>
    <t>2020年总人口数</t>
  </si>
  <si>
    <t>2021年总人口数</t>
  </si>
  <si>
    <t>当年出生人数</t>
  </si>
  <si>
    <t>当年死亡人数</t>
  </si>
  <si>
    <t>搬进人数</t>
  </si>
  <si>
    <t>搬出人数</t>
  </si>
  <si>
    <t>人数增减率%</t>
  </si>
  <si>
    <t>通汽车村数</t>
  </si>
  <si>
    <t>五保户人数</t>
  </si>
  <si>
    <t>村居委会个数</t>
  </si>
  <si>
    <t>自然村个数</t>
  </si>
  <si>
    <t>牧业人数</t>
  </si>
  <si>
    <t>合计</t>
  </si>
  <si>
    <t>牧业
户</t>
  </si>
  <si>
    <t>男</t>
  </si>
  <si>
    <t>女</t>
  </si>
  <si>
    <t>户数</t>
  </si>
  <si>
    <t>人数</t>
  </si>
  <si>
    <t>那曲镇</t>
  </si>
  <si>
    <t>罗玛镇</t>
  </si>
  <si>
    <t>古露镇</t>
  </si>
  <si>
    <t>达萨乡</t>
  </si>
  <si>
    <t>达前乡</t>
  </si>
  <si>
    <t>孔玛乡</t>
  </si>
  <si>
    <t>香茂乡</t>
  </si>
  <si>
    <t>油恰乡</t>
  </si>
  <si>
    <t>尼玛乡</t>
  </si>
  <si>
    <t>洛麦乡</t>
  </si>
  <si>
    <t>色雄乡</t>
  </si>
  <si>
    <t>那么切乡</t>
  </si>
  <si>
    <t>总计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</si>
</sst>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_ "/>
  </numFmts>
  <fonts count="28">
    <font>
      <sz val="11"/>
      <color theme="1"/>
      <name val="宋体"/>
      <charset val="134"/>
      <scheme val="minor"/>
    </font>
    <font>
      <b/>
      <sz val="24"/>
      <name val="黑体"/>
      <family val="3"/>
      <charset val="134"/>
    </font>
    <font>
      <sz val="11"/>
      <name val="仿宋_GB2312"/>
      <charset val="134"/>
    </font>
    <font>
      <sz val="10"/>
      <name val="宋体"/>
      <charset val="134"/>
    </font>
    <font>
      <sz val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仿宋_GB2312"/>
      <family val="3"/>
      <charset val="134"/>
    </font>
    <font>
      <sz val="22"/>
      <name val="仿宋_GB2312"/>
      <family val="3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3" borderId="1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3" fillId="17" borderId="17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9" fillId="3" borderId="11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right" vertical="center"/>
    </xf>
    <xf numFmtId="0" fontId="3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vertical="center" wrapText="1"/>
    </xf>
    <xf numFmtId="0" fontId="5" fillId="0" borderId="5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176" fontId="4" fillId="0" borderId="6" xfId="0" applyNumberFormat="1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161925</xdr:rowOff>
    </xdr:from>
    <xdr:to>
      <xdr:col>0</xdr:col>
      <xdr:colOff>619125</xdr:colOff>
      <xdr:row>3</xdr:row>
      <xdr:rowOff>304800</xdr:rowOff>
    </xdr:to>
    <xdr:cxnSp>
      <xdr:nvCxnSpPr>
        <xdr:cNvPr id="2" name="Line 936"/>
        <xdr:cNvCxnSpPr/>
      </xdr:nvCxnSpPr>
      <xdr:spPr>
        <a:xfrm>
          <a:off x="0" y="606425"/>
          <a:ext cx="619125" cy="10318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7"/>
  <sheetViews>
    <sheetView tabSelected="1" workbookViewId="0">
      <selection activeCell="A1" sqref="A1:W1"/>
    </sheetView>
  </sheetViews>
  <sheetFormatPr defaultColWidth="11.4444444444444" defaultRowHeight="35" customHeight="1"/>
  <cols>
    <col min="1" max="16384" width="11.4444444444444" customWidth="1"/>
  </cols>
  <sheetData>
    <row r="1" customHeight="1" spans="1:2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customHeight="1" spans="1:2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customHeight="1" spans="1:2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5" t="s">
        <v>8</v>
      </c>
      <c r="H3" s="6"/>
      <c r="I3" s="4" t="s">
        <v>9</v>
      </c>
      <c r="J3" s="15" t="s">
        <v>10</v>
      </c>
      <c r="K3" s="16"/>
      <c r="L3" s="17"/>
      <c r="M3" s="4" t="s">
        <v>11</v>
      </c>
      <c r="N3" s="4" t="s">
        <v>12</v>
      </c>
      <c r="O3" s="4" t="s">
        <v>13</v>
      </c>
      <c r="P3" s="4" t="s">
        <v>14</v>
      </c>
      <c r="Q3" s="4" t="s">
        <v>15</v>
      </c>
      <c r="R3" s="4" t="s">
        <v>16</v>
      </c>
      <c r="S3" s="15" t="s">
        <v>17</v>
      </c>
      <c r="T3" s="17"/>
      <c r="U3" s="4" t="s">
        <v>18</v>
      </c>
      <c r="V3" s="4" t="s">
        <v>19</v>
      </c>
      <c r="W3" s="4" t="s">
        <v>20</v>
      </c>
    </row>
    <row r="4" customHeight="1" spans="1:23">
      <c r="A4" s="7"/>
      <c r="B4" s="8"/>
      <c r="C4" s="8"/>
      <c r="D4" s="8"/>
      <c r="E4" s="8"/>
      <c r="F4" s="8"/>
      <c r="G4" s="9" t="s">
        <v>21</v>
      </c>
      <c r="H4" s="10" t="s">
        <v>22</v>
      </c>
      <c r="I4" s="8"/>
      <c r="J4" s="10" t="s">
        <v>21</v>
      </c>
      <c r="K4" s="10" t="s">
        <v>23</v>
      </c>
      <c r="L4" s="10" t="s">
        <v>24</v>
      </c>
      <c r="M4" s="8"/>
      <c r="N4" s="8"/>
      <c r="O4" s="8"/>
      <c r="P4" s="8"/>
      <c r="Q4" s="8"/>
      <c r="R4" s="8"/>
      <c r="S4" s="10" t="s">
        <v>25</v>
      </c>
      <c r="T4" s="10" t="s">
        <v>26</v>
      </c>
      <c r="U4" s="8"/>
      <c r="V4" s="8"/>
      <c r="W4" s="8"/>
    </row>
    <row r="5" customHeight="1" spans="1:23">
      <c r="A5" s="11" t="s">
        <v>27</v>
      </c>
      <c r="B5" s="12">
        <v>3758</v>
      </c>
      <c r="C5" s="12">
        <v>24</v>
      </c>
      <c r="D5" s="12">
        <v>8</v>
      </c>
      <c r="E5" s="12">
        <v>25</v>
      </c>
      <c r="F5" s="13">
        <f t="shared" ref="F5:F17" si="0">(C5+D5-E5)/B5*100</f>
        <v>0.18626929217669</v>
      </c>
      <c r="G5" s="12">
        <v>3765</v>
      </c>
      <c r="H5" s="12">
        <v>2255</v>
      </c>
      <c r="I5" s="12">
        <v>13932</v>
      </c>
      <c r="J5" s="18">
        <f t="shared" ref="J5:J17" si="1">K5+L5</f>
        <v>14060</v>
      </c>
      <c r="K5" s="12">
        <v>6811</v>
      </c>
      <c r="L5" s="12">
        <v>7249</v>
      </c>
      <c r="M5" s="12">
        <v>180</v>
      </c>
      <c r="N5" s="12">
        <v>70</v>
      </c>
      <c r="O5" s="12">
        <v>181</v>
      </c>
      <c r="P5" s="12">
        <v>163</v>
      </c>
      <c r="Q5" s="13">
        <f t="shared" ref="Q5:Q17" si="2">(M5+O5-N5-P5)/I5*100</f>
        <v>0.918748205569911</v>
      </c>
      <c r="R5" s="12">
        <v>28</v>
      </c>
      <c r="S5" s="12">
        <v>72</v>
      </c>
      <c r="T5" s="12">
        <v>78</v>
      </c>
      <c r="U5" s="12">
        <v>28</v>
      </c>
      <c r="V5" s="12">
        <v>189</v>
      </c>
      <c r="W5" s="12">
        <v>8340</v>
      </c>
    </row>
    <row r="6" customHeight="1" spans="1:23">
      <c r="A6" s="11" t="s">
        <v>28</v>
      </c>
      <c r="B6" s="12">
        <v>1683</v>
      </c>
      <c r="C6" s="12">
        <v>13</v>
      </c>
      <c r="D6" s="12">
        <v>3</v>
      </c>
      <c r="E6" s="12">
        <v>12</v>
      </c>
      <c r="F6" s="13">
        <f t="shared" si="0"/>
        <v>0.23767082590612</v>
      </c>
      <c r="G6" s="12">
        <v>1687</v>
      </c>
      <c r="H6" s="12">
        <v>1672</v>
      </c>
      <c r="I6" s="12">
        <v>7522</v>
      </c>
      <c r="J6" s="18">
        <f t="shared" si="1"/>
        <v>7527</v>
      </c>
      <c r="K6" s="12">
        <v>3675</v>
      </c>
      <c r="L6" s="12">
        <v>3852</v>
      </c>
      <c r="M6" s="12">
        <v>103</v>
      </c>
      <c r="N6" s="12">
        <v>39</v>
      </c>
      <c r="O6" s="12">
        <v>70</v>
      </c>
      <c r="P6" s="12">
        <v>129</v>
      </c>
      <c r="Q6" s="13">
        <f t="shared" si="2"/>
        <v>0.0664716830630152</v>
      </c>
      <c r="R6" s="12">
        <v>14</v>
      </c>
      <c r="S6" s="12">
        <v>15</v>
      </c>
      <c r="T6" s="12">
        <v>18</v>
      </c>
      <c r="U6" s="12">
        <v>14</v>
      </c>
      <c r="V6" s="12">
        <v>126</v>
      </c>
      <c r="W6" s="12">
        <f t="shared" ref="W6:W17" si="3">J6-T6</f>
        <v>7509</v>
      </c>
    </row>
    <row r="7" customHeight="1" spans="1:23">
      <c r="A7" s="11" t="s">
        <v>29</v>
      </c>
      <c r="B7" s="12">
        <v>1015</v>
      </c>
      <c r="C7" s="12">
        <v>2</v>
      </c>
      <c r="D7" s="12">
        <v>0</v>
      </c>
      <c r="E7" s="12">
        <v>10</v>
      </c>
      <c r="F7" s="13">
        <f t="shared" si="0"/>
        <v>-0.788177339901478</v>
      </c>
      <c r="G7" s="12">
        <v>1007</v>
      </c>
      <c r="H7" s="12">
        <v>991</v>
      </c>
      <c r="I7" s="12">
        <v>4386</v>
      </c>
      <c r="J7" s="18">
        <f t="shared" si="1"/>
        <v>4390</v>
      </c>
      <c r="K7" s="12">
        <v>2182</v>
      </c>
      <c r="L7" s="12">
        <v>2208</v>
      </c>
      <c r="M7" s="12">
        <v>52</v>
      </c>
      <c r="N7" s="12">
        <v>27</v>
      </c>
      <c r="O7" s="12">
        <v>25</v>
      </c>
      <c r="P7" s="12">
        <v>46</v>
      </c>
      <c r="Q7" s="13">
        <f t="shared" si="2"/>
        <v>0.0911992704058368</v>
      </c>
      <c r="R7" s="12">
        <v>11</v>
      </c>
      <c r="S7" s="12">
        <v>16</v>
      </c>
      <c r="T7" s="12">
        <v>17</v>
      </c>
      <c r="U7" s="12">
        <v>11</v>
      </c>
      <c r="V7" s="12">
        <v>40</v>
      </c>
      <c r="W7" s="12">
        <f t="shared" si="3"/>
        <v>4373</v>
      </c>
    </row>
    <row r="8" customHeight="1" spans="1:23">
      <c r="A8" s="11" t="s">
        <v>30</v>
      </c>
      <c r="B8" s="12">
        <v>1992</v>
      </c>
      <c r="C8" s="12">
        <v>42</v>
      </c>
      <c r="D8" s="12">
        <v>0</v>
      </c>
      <c r="E8" s="12">
        <v>9</v>
      </c>
      <c r="F8" s="13">
        <f t="shared" si="0"/>
        <v>1.6566265060241</v>
      </c>
      <c r="G8" s="12">
        <v>2025</v>
      </c>
      <c r="H8" s="12">
        <v>1996</v>
      </c>
      <c r="I8" s="12">
        <v>9714</v>
      </c>
      <c r="J8" s="18">
        <f t="shared" si="1"/>
        <v>9858</v>
      </c>
      <c r="K8" s="12">
        <v>4931</v>
      </c>
      <c r="L8" s="12">
        <v>4927</v>
      </c>
      <c r="M8" s="12">
        <v>165</v>
      </c>
      <c r="N8" s="12">
        <v>43</v>
      </c>
      <c r="O8" s="12">
        <v>207</v>
      </c>
      <c r="P8" s="12">
        <v>185</v>
      </c>
      <c r="Q8" s="13">
        <f t="shared" si="2"/>
        <v>1.48239654107474</v>
      </c>
      <c r="R8" s="12">
        <v>15</v>
      </c>
      <c r="S8" s="12">
        <v>29</v>
      </c>
      <c r="T8" s="12">
        <v>47</v>
      </c>
      <c r="U8" s="12">
        <v>15</v>
      </c>
      <c r="V8" s="12">
        <v>128</v>
      </c>
      <c r="W8" s="12">
        <f t="shared" si="3"/>
        <v>9811</v>
      </c>
    </row>
    <row r="9" customHeight="1" spans="1:23">
      <c r="A9" s="11" t="s">
        <v>31</v>
      </c>
      <c r="B9" s="12">
        <v>1049</v>
      </c>
      <c r="C9" s="12">
        <v>5</v>
      </c>
      <c r="D9" s="12">
        <v>14</v>
      </c>
      <c r="E9" s="12">
        <v>5</v>
      </c>
      <c r="F9" s="13">
        <f t="shared" si="0"/>
        <v>1.33460438512869</v>
      </c>
      <c r="G9" s="12">
        <v>1063</v>
      </c>
      <c r="H9" s="12">
        <v>1049</v>
      </c>
      <c r="I9" s="12">
        <v>5446</v>
      </c>
      <c r="J9" s="18">
        <f t="shared" si="1"/>
        <v>5573</v>
      </c>
      <c r="K9" s="12">
        <v>2795</v>
      </c>
      <c r="L9" s="12">
        <v>2778</v>
      </c>
      <c r="M9" s="12">
        <v>106</v>
      </c>
      <c r="N9" s="12">
        <v>17</v>
      </c>
      <c r="O9" s="12">
        <v>96</v>
      </c>
      <c r="P9" s="12">
        <v>58</v>
      </c>
      <c r="Q9" s="13">
        <f t="shared" si="2"/>
        <v>2.33198677928755</v>
      </c>
      <c r="R9" s="12">
        <v>9</v>
      </c>
      <c r="S9" s="12">
        <v>14</v>
      </c>
      <c r="T9" s="12">
        <v>14</v>
      </c>
      <c r="U9" s="12">
        <v>9</v>
      </c>
      <c r="V9" s="12">
        <v>36</v>
      </c>
      <c r="W9" s="12">
        <f t="shared" si="3"/>
        <v>5559</v>
      </c>
    </row>
    <row r="10" customHeight="1" spans="1:23">
      <c r="A10" s="11" t="s">
        <v>32</v>
      </c>
      <c r="B10" s="12">
        <v>1363</v>
      </c>
      <c r="C10" s="12">
        <v>9</v>
      </c>
      <c r="D10" s="12">
        <v>9</v>
      </c>
      <c r="E10" s="12">
        <v>16</v>
      </c>
      <c r="F10" s="13">
        <f t="shared" si="0"/>
        <v>0.146735143066764</v>
      </c>
      <c r="G10" s="12">
        <v>1365</v>
      </c>
      <c r="H10" s="12">
        <v>1345</v>
      </c>
      <c r="I10" s="12">
        <v>5706</v>
      </c>
      <c r="J10" s="18">
        <f t="shared" si="1"/>
        <v>5784</v>
      </c>
      <c r="K10" s="12">
        <v>2886</v>
      </c>
      <c r="L10" s="12">
        <v>2898</v>
      </c>
      <c r="M10" s="12">
        <v>85</v>
      </c>
      <c r="N10" s="12">
        <v>32</v>
      </c>
      <c r="O10" s="12">
        <v>74</v>
      </c>
      <c r="P10" s="12">
        <v>49</v>
      </c>
      <c r="Q10" s="13">
        <f t="shared" si="2"/>
        <v>1.36698212407992</v>
      </c>
      <c r="R10" s="12">
        <v>10</v>
      </c>
      <c r="S10" s="12">
        <v>20</v>
      </c>
      <c r="T10" s="12">
        <v>31</v>
      </c>
      <c r="U10" s="12">
        <v>10</v>
      </c>
      <c r="V10" s="12">
        <v>83</v>
      </c>
      <c r="W10" s="12">
        <f t="shared" si="3"/>
        <v>5753</v>
      </c>
    </row>
    <row r="11" customHeight="1" spans="1:23">
      <c r="A11" s="11" t="s">
        <v>33</v>
      </c>
      <c r="B11" s="12">
        <v>1595</v>
      </c>
      <c r="C11" s="12">
        <v>11</v>
      </c>
      <c r="D11" s="12">
        <v>9</v>
      </c>
      <c r="E11" s="12">
        <v>8</v>
      </c>
      <c r="F11" s="13">
        <f t="shared" si="0"/>
        <v>0.752351097178683</v>
      </c>
      <c r="G11" s="12">
        <v>1607</v>
      </c>
      <c r="H11" s="12">
        <v>1569</v>
      </c>
      <c r="I11" s="12">
        <v>7002</v>
      </c>
      <c r="J11" s="18">
        <f t="shared" si="1"/>
        <v>7008</v>
      </c>
      <c r="K11" s="12">
        <v>3478</v>
      </c>
      <c r="L11" s="12">
        <v>3530</v>
      </c>
      <c r="M11" s="12">
        <v>100</v>
      </c>
      <c r="N11" s="12">
        <v>56</v>
      </c>
      <c r="O11" s="12">
        <v>87</v>
      </c>
      <c r="P11" s="12">
        <v>125</v>
      </c>
      <c r="Q11" s="13">
        <f t="shared" si="2"/>
        <v>0.0856898029134533</v>
      </c>
      <c r="R11" s="12">
        <v>10</v>
      </c>
      <c r="S11" s="12">
        <v>38</v>
      </c>
      <c r="T11" s="12">
        <v>39</v>
      </c>
      <c r="U11" s="12">
        <v>10</v>
      </c>
      <c r="V11" s="12">
        <v>113</v>
      </c>
      <c r="W11" s="12">
        <f t="shared" si="3"/>
        <v>6969</v>
      </c>
    </row>
    <row r="12" customHeight="1" spans="1:23">
      <c r="A12" s="11" t="s">
        <v>34</v>
      </c>
      <c r="B12" s="12">
        <v>1403</v>
      </c>
      <c r="C12" s="12">
        <v>11</v>
      </c>
      <c r="D12" s="12">
        <v>9</v>
      </c>
      <c r="E12" s="12">
        <v>6</v>
      </c>
      <c r="F12" s="13">
        <f t="shared" si="0"/>
        <v>0.997861724875267</v>
      </c>
      <c r="G12" s="12">
        <v>1417</v>
      </c>
      <c r="H12" s="12">
        <v>1391</v>
      </c>
      <c r="I12" s="12">
        <v>7391</v>
      </c>
      <c r="J12" s="18">
        <f t="shared" si="1"/>
        <v>7487</v>
      </c>
      <c r="K12" s="12">
        <v>3735</v>
      </c>
      <c r="L12" s="12">
        <v>3752</v>
      </c>
      <c r="M12" s="12">
        <v>132</v>
      </c>
      <c r="N12" s="12">
        <v>36</v>
      </c>
      <c r="O12" s="12">
        <v>55</v>
      </c>
      <c r="P12" s="12">
        <v>55</v>
      </c>
      <c r="Q12" s="13">
        <f t="shared" si="2"/>
        <v>1.29887701258287</v>
      </c>
      <c r="R12" s="12">
        <v>10</v>
      </c>
      <c r="S12" s="12">
        <v>26</v>
      </c>
      <c r="T12" s="12">
        <v>26</v>
      </c>
      <c r="U12" s="12">
        <v>10</v>
      </c>
      <c r="V12" s="12">
        <v>87</v>
      </c>
      <c r="W12" s="12">
        <f t="shared" si="3"/>
        <v>7461</v>
      </c>
    </row>
    <row r="13" customHeight="1" spans="1:23">
      <c r="A13" s="11" t="s">
        <v>35</v>
      </c>
      <c r="B13" s="12">
        <v>1228</v>
      </c>
      <c r="C13" s="12">
        <v>47</v>
      </c>
      <c r="D13" s="12">
        <v>0</v>
      </c>
      <c r="E13" s="12">
        <v>46</v>
      </c>
      <c r="F13" s="13">
        <f t="shared" si="0"/>
        <v>0.0814332247557003</v>
      </c>
      <c r="G13" s="12">
        <v>1229</v>
      </c>
      <c r="H13" s="12">
        <v>1198</v>
      </c>
      <c r="I13" s="12">
        <v>6900</v>
      </c>
      <c r="J13" s="18">
        <f t="shared" si="1"/>
        <v>7060</v>
      </c>
      <c r="K13" s="12">
        <v>3558</v>
      </c>
      <c r="L13" s="12">
        <v>3502</v>
      </c>
      <c r="M13" s="12">
        <v>179</v>
      </c>
      <c r="N13" s="12">
        <v>19</v>
      </c>
      <c r="O13" s="12">
        <v>75</v>
      </c>
      <c r="P13" s="12">
        <v>75</v>
      </c>
      <c r="Q13" s="13">
        <f t="shared" si="2"/>
        <v>2.31884057971014</v>
      </c>
      <c r="R13" s="12">
        <v>9</v>
      </c>
      <c r="S13" s="12">
        <v>31</v>
      </c>
      <c r="T13" s="12">
        <v>34</v>
      </c>
      <c r="U13" s="12">
        <v>9</v>
      </c>
      <c r="V13" s="12">
        <v>90</v>
      </c>
      <c r="W13" s="12">
        <f t="shared" si="3"/>
        <v>7026</v>
      </c>
    </row>
    <row r="14" customHeight="1" spans="1:23">
      <c r="A14" s="11" t="s">
        <v>36</v>
      </c>
      <c r="B14" s="12">
        <v>1181</v>
      </c>
      <c r="C14" s="12">
        <v>4</v>
      </c>
      <c r="D14" s="12">
        <v>0</v>
      </c>
      <c r="E14" s="12">
        <v>14</v>
      </c>
      <c r="F14" s="13">
        <f t="shared" si="0"/>
        <v>-0.846740050804403</v>
      </c>
      <c r="G14" s="12">
        <v>1171</v>
      </c>
      <c r="H14" s="12">
        <v>1147</v>
      </c>
      <c r="I14" s="12">
        <v>5640</v>
      </c>
      <c r="J14" s="18">
        <f t="shared" si="1"/>
        <v>5665</v>
      </c>
      <c r="K14" s="12">
        <v>2820</v>
      </c>
      <c r="L14" s="12">
        <v>2845</v>
      </c>
      <c r="M14" s="12">
        <v>84</v>
      </c>
      <c r="N14" s="12">
        <v>24</v>
      </c>
      <c r="O14" s="12">
        <v>36</v>
      </c>
      <c r="P14" s="12">
        <v>71</v>
      </c>
      <c r="Q14" s="13">
        <f t="shared" si="2"/>
        <v>0.443262411347518</v>
      </c>
      <c r="R14" s="12">
        <v>8</v>
      </c>
      <c r="S14" s="12">
        <v>24</v>
      </c>
      <c r="T14" s="12">
        <v>24</v>
      </c>
      <c r="U14" s="12">
        <v>8</v>
      </c>
      <c r="V14" s="12">
        <v>36</v>
      </c>
      <c r="W14" s="12">
        <f t="shared" si="3"/>
        <v>5641</v>
      </c>
    </row>
    <row r="15" customHeight="1" spans="1:23">
      <c r="A15" s="11" t="s">
        <v>37</v>
      </c>
      <c r="B15" s="12">
        <v>941</v>
      </c>
      <c r="C15" s="12">
        <v>30</v>
      </c>
      <c r="D15" s="12">
        <v>1</v>
      </c>
      <c r="E15" s="12">
        <v>1</v>
      </c>
      <c r="F15" s="13">
        <f t="shared" si="0"/>
        <v>3.18809776833156</v>
      </c>
      <c r="G15" s="12">
        <v>971</v>
      </c>
      <c r="H15" s="12">
        <v>935</v>
      </c>
      <c r="I15" s="12">
        <v>5431</v>
      </c>
      <c r="J15" s="18">
        <f t="shared" si="1"/>
        <v>5544</v>
      </c>
      <c r="K15" s="12">
        <v>2780</v>
      </c>
      <c r="L15" s="12">
        <v>2764</v>
      </c>
      <c r="M15" s="12">
        <v>110</v>
      </c>
      <c r="N15" s="12">
        <v>16</v>
      </c>
      <c r="O15" s="12">
        <v>46</v>
      </c>
      <c r="P15" s="12">
        <v>27</v>
      </c>
      <c r="Q15" s="13">
        <f t="shared" si="2"/>
        <v>2.08064813109925</v>
      </c>
      <c r="R15" s="12">
        <v>7</v>
      </c>
      <c r="S15" s="12">
        <v>36</v>
      </c>
      <c r="T15" s="12">
        <v>36</v>
      </c>
      <c r="U15" s="12">
        <v>7</v>
      </c>
      <c r="V15" s="12">
        <v>70</v>
      </c>
      <c r="W15" s="12">
        <f t="shared" si="3"/>
        <v>5508</v>
      </c>
    </row>
    <row r="16" customHeight="1" spans="1:23">
      <c r="A16" s="11" t="s">
        <v>38</v>
      </c>
      <c r="B16" s="12">
        <v>1965</v>
      </c>
      <c r="C16" s="12">
        <v>6</v>
      </c>
      <c r="D16" s="12">
        <v>23</v>
      </c>
      <c r="E16" s="12">
        <v>17</v>
      </c>
      <c r="F16" s="13">
        <f t="shared" si="0"/>
        <v>0.610687022900763</v>
      </c>
      <c r="G16" s="12">
        <v>1977</v>
      </c>
      <c r="H16" s="12">
        <v>1935</v>
      </c>
      <c r="I16" s="12">
        <v>9293</v>
      </c>
      <c r="J16" s="18">
        <f t="shared" si="1"/>
        <v>9385</v>
      </c>
      <c r="K16" s="12">
        <v>4666</v>
      </c>
      <c r="L16" s="12">
        <v>4719</v>
      </c>
      <c r="M16" s="12">
        <v>154</v>
      </c>
      <c r="N16" s="12">
        <v>51</v>
      </c>
      <c r="O16" s="12">
        <v>142</v>
      </c>
      <c r="P16" s="12">
        <v>153</v>
      </c>
      <c r="Q16" s="13">
        <f t="shared" si="2"/>
        <v>0.989992467448617</v>
      </c>
      <c r="R16" s="12">
        <v>10</v>
      </c>
      <c r="S16" s="12">
        <v>42</v>
      </c>
      <c r="T16" s="12">
        <v>47</v>
      </c>
      <c r="U16" s="12">
        <v>10</v>
      </c>
      <c r="V16" s="12">
        <v>147</v>
      </c>
      <c r="W16" s="12">
        <f t="shared" si="3"/>
        <v>9338</v>
      </c>
    </row>
    <row r="17" customHeight="1" spans="1:23">
      <c r="A17" s="14" t="s">
        <v>39</v>
      </c>
      <c r="B17" s="12">
        <v>19173</v>
      </c>
      <c r="C17" s="12">
        <f t="shared" ref="C17:H17" si="4">SUM(C5:C16)</f>
        <v>204</v>
      </c>
      <c r="D17" s="12">
        <f t="shared" si="4"/>
        <v>76</v>
      </c>
      <c r="E17" s="12">
        <f t="shared" si="4"/>
        <v>169</v>
      </c>
      <c r="F17" s="13">
        <f t="shared" si="0"/>
        <v>0.578939133156001</v>
      </c>
      <c r="G17" s="12">
        <f t="shared" si="4"/>
        <v>19284</v>
      </c>
      <c r="H17" s="12">
        <f t="shared" si="4"/>
        <v>17483</v>
      </c>
      <c r="I17" s="12">
        <v>88363</v>
      </c>
      <c r="J17" s="18">
        <f t="shared" si="1"/>
        <v>89341</v>
      </c>
      <c r="K17" s="12">
        <f t="shared" ref="K17:P17" si="5">SUM(K5:K16)</f>
        <v>44317</v>
      </c>
      <c r="L17" s="12">
        <f t="shared" si="5"/>
        <v>45024</v>
      </c>
      <c r="M17" s="12">
        <f t="shared" si="5"/>
        <v>1450</v>
      </c>
      <c r="N17" s="12">
        <f t="shared" si="5"/>
        <v>430</v>
      </c>
      <c r="O17" s="12">
        <f t="shared" si="5"/>
        <v>1094</v>
      </c>
      <c r="P17" s="12">
        <f t="shared" si="5"/>
        <v>1136</v>
      </c>
      <c r="Q17" s="13">
        <f t="shared" si="2"/>
        <v>1.10679809422496</v>
      </c>
      <c r="R17" s="12">
        <f t="shared" ref="R17:V17" si="6">SUM(R5:R16)</f>
        <v>141</v>
      </c>
      <c r="S17" s="12">
        <f t="shared" si="6"/>
        <v>363</v>
      </c>
      <c r="T17" s="12">
        <f t="shared" si="6"/>
        <v>411</v>
      </c>
      <c r="U17" s="12">
        <f t="shared" si="6"/>
        <v>141</v>
      </c>
      <c r="V17" s="12">
        <f t="shared" si="6"/>
        <v>1145</v>
      </c>
      <c r="W17" s="12">
        <f t="shared" si="3"/>
        <v>88930</v>
      </c>
    </row>
  </sheetData>
  <mergeCells count="21">
    <mergeCell ref="A1:W1"/>
    <mergeCell ref="A2:W2"/>
    <mergeCell ref="G3:H3"/>
    <mergeCell ref="J3:L3"/>
    <mergeCell ref="S3:T3"/>
    <mergeCell ref="A3:A4"/>
    <mergeCell ref="B3:B4"/>
    <mergeCell ref="C3:C4"/>
    <mergeCell ref="D3:D4"/>
    <mergeCell ref="E3:E4"/>
    <mergeCell ref="F3:F4"/>
    <mergeCell ref="I3:I4"/>
    <mergeCell ref="M3:M4"/>
    <mergeCell ref="N3:N4"/>
    <mergeCell ref="O3:O4"/>
    <mergeCell ref="P3:P4"/>
    <mergeCell ref="Q3:Q4"/>
    <mergeCell ref="R3:R4"/>
    <mergeCell ref="U3:U4"/>
    <mergeCell ref="V3:V4"/>
    <mergeCell ref="W3:W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86175</dc:creator>
  <cp:lastModifiedBy>紫枫</cp:lastModifiedBy>
  <dcterms:created xsi:type="dcterms:W3CDTF">2022-10-24T09:33:43Z</dcterms:created>
  <dcterms:modified xsi:type="dcterms:W3CDTF">2022-10-24T09:34:40Z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2052-11.1.0.9914</vt:lpwstr>
  </property>
</Properties>
</file>